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COG" sheetId="1" r:id="rId1"/>
    <sheet name="Instructivo_COG" sheetId="2" r:id="rId2"/>
  </sheets>
  <definedNames>
    <definedName name="_xlnm._FilterDatabase" localSheetId="0" hidden="1">COG!$A$2:$H$75</definedName>
  </definedNames>
  <calcPr calcId="124519"/>
</workbook>
</file>

<file path=xl/calcChain.xml><?xml version="1.0" encoding="utf-8"?>
<calcChain xmlns="http://schemas.openxmlformats.org/spreadsheetml/2006/main">
  <c r="C4" i="1"/>
  <c r="C3" s="1"/>
  <c r="D4"/>
  <c r="D3" s="1"/>
  <c r="F4"/>
  <c r="F3" s="1"/>
  <c r="G4"/>
  <c r="G3" s="1"/>
  <c r="E5"/>
  <c r="E4" s="1"/>
  <c r="H5"/>
  <c r="H4" s="1"/>
  <c r="E6"/>
  <c r="H6"/>
  <c r="E7"/>
  <c r="H7"/>
  <c r="E8"/>
  <c r="H8"/>
  <c r="E9"/>
  <c r="H9"/>
  <c r="E10"/>
  <c r="H10"/>
  <c r="E11"/>
  <c r="H11"/>
  <c r="C12"/>
  <c r="D12"/>
  <c r="F12"/>
  <c r="G12"/>
  <c r="E13"/>
  <c r="E12" s="1"/>
  <c r="H13"/>
  <c r="H12" s="1"/>
  <c r="E14"/>
  <c r="H14"/>
  <c r="E15"/>
  <c r="H15"/>
  <c r="E16"/>
  <c r="H16"/>
  <c r="E17"/>
  <c r="H17"/>
  <c r="E18"/>
  <c r="H18"/>
  <c r="E19"/>
  <c r="H19"/>
  <c r="E20"/>
  <c r="H20"/>
  <c r="E21"/>
  <c r="H21"/>
  <c r="C22"/>
  <c r="D22"/>
  <c r="F22"/>
  <c r="G22"/>
  <c r="E23"/>
  <c r="E22" s="1"/>
  <c r="H23"/>
  <c r="H22" s="1"/>
  <c r="E24"/>
  <c r="H24"/>
  <c r="E25"/>
  <c r="H25"/>
  <c r="E26"/>
  <c r="H26"/>
  <c r="E27"/>
  <c r="H27"/>
  <c r="E28"/>
  <c r="H28"/>
  <c r="E29"/>
  <c r="H29"/>
  <c r="E30"/>
  <c r="H30"/>
  <c r="E31"/>
  <c r="H31"/>
  <c r="C32"/>
  <c r="D32"/>
  <c r="F32"/>
  <c r="G32"/>
  <c r="E33"/>
  <c r="E32" s="1"/>
  <c r="H33"/>
  <c r="H32" s="1"/>
  <c r="E34"/>
  <c r="H34"/>
  <c r="E35"/>
  <c r="H35"/>
  <c r="E36"/>
  <c r="H36"/>
  <c r="E37"/>
  <c r="H37"/>
  <c r="E38"/>
  <c r="H38"/>
  <c r="E39"/>
  <c r="H39"/>
  <c r="E40"/>
  <c r="H40"/>
  <c r="E41"/>
  <c r="H41"/>
  <c r="C42"/>
  <c r="D42"/>
  <c r="F42"/>
  <c r="G42"/>
  <c r="E43"/>
  <c r="E42" s="1"/>
  <c r="H43"/>
  <c r="H42" s="1"/>
  <c r="E44"/>
  <c r="H44"/>
  <c r="E45"/>
  <c r="H45"/>
  <c r="E46"/>
  <c r="H46"/>
  <c r="E47"/>
  <c r="H47"/>
  <c r="E48"/>
  <c r="H48"/>
  <c r="E49"/>
  <c r="H49"/>
  <c r="E50"/>
  <c r="H50"/>
  <c r="E51"/>
  <c r="H51"/>
  <c r="C52"/>
  <c r="D52"/>
  <c r="F52"/>
  <c r="G52"/>
  <c r="E53"/>
  <c r="E52" s="1"/>
  <c r="H53"/>
  <c r="H52" s="1"/>
  <c r="E54"/>
  <c r="H54"/>
  <c r="E55"/>
  <c r="H55"/>
  <c r="C56"/>
  <c r="D56"/>
  <c r="F56"/>
  <c r="G56"/>
  <c r="E57"/>
  <c r="E56" s="1"/>
  <c r="H57"/>
  <c r="H56" s="1"/>
  <c r="E58"/>
  <c r="H58"/>
  <c r="E59"/>
  <c r="H59"/>
  <c r="E60"/>
  <c r="H60"/>
  <c r="E61"/>
  <c r="H61"/>
  <c r="E62"/>
  <c r="H62"/>
  <c r="E63"/>
  <c r="H63"/>
  <c r="C64"/>
  <c r="D64"/>
  <c r="F64"/>
  <c r="G64"/>
  <c r="E65"/>
  <c r="E64" s="1"/>
  <c r="H65"/>
  <c r="H64" s="1"/>
  <c r="E66"/>
  <c r="H66"/>
  <c r="E67"/>
  <c r="H67"/>
  <c r="C68"/>
  <c r="D68"/>
  <c r="F68"/>
  <c r="G68"/>
  <c r="E69"/>
  <c r="E68" s="1"/>
  <c r="H69"/>
  <c r="H68" s="1"/>
  <c r="E70"/>
  <c r="H70"/>
  <c r="E71"/>
  <c r="H71"/>
  <c r="E72"/>
  <c r="H72"/>
  <c r="E73"/>
  <c r="H73"/>
  <c r="E74"/>
  <c r="H74"/>
  <c r="H75"/>
  <c r="E3" l="1"/>
  <c r="H3"/>
</calcChain>
</file>

<file path=xl/sharedStrings.xml><?xml version="1.0" encoding="utf-8"?>
<sst xmlns="http://schemas.openxmlformats.org/spreadsheetml/2006/main" count="102" uniqueCount="100">
  <si>
    <t>Cargo del funcionario
Nombre del funcionario</t>
  </si>
  <si>
    <t>_________________________</t>
  </si>
  <si>
    <t>Bajo protesta de decir verdad declaramos que los Estados Financieros y sus notas, son razonablemente correctos y son responsabilidad del emisor.</t>
  </si>
  <si>
    <t>Adeudos de ejercicios fiscales anteriores (ADEFAS)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</si>
  <si>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</si>
  <si>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</si>
  <si>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</si>
  <si>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</si>
  <si>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</si>
  <si>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Amortización de la deuda pública</t>
  </si>
  <si>
    <t>DEUDA PÚBLICA</t>
  </si>
  <si>
    <t>Convenios</t>
  </si>
  <si>
    <t>Aportaciones</t>
  </si>
  <si>
    <t>Participaciones</t>
  </si>
  <si>
    <t>PARTICIPACIONES Y APORTACIONES</t>
  </si>
  <si>
    <t>Provisiones para contingencias y otras erogaciones especiales</t>
  </si>
  <si>
    <t>Otras inversiones financieras</t>
  </si>
  <si>
    <t>Inversiones en fideicomisos, mandatos y otros análogos</t>
  </si>
  <si>
    <t>Concesión de préstamos</t>
  </si>
  <si>
    <t>Compra de títulos y valores</t>
  </si>
  <si>
    <t>Acciones y participaciones de capital</t>
  </si>
  <si>
    <t>Inversiones para el fomento de actividades productivas</t>
  </si>
  <si>
    <t>INVERSIONES FINANCIERAS Y OTRAS PROVISIONES</t>
  </si>
  <si>
    <t>Proyectos productivos y acciones de fomento</t>
  </si>
  <si>
    <t>Obra pública en bienes propios</t>
  </si>
  <si>
    <t>Obra pública en bienes de dominio público</t>
  </si>
  <si>
    <t>INVERSIÓN PÚBLICA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</si>
  <si>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</si>
  <si>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</si>
  <si>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</si>
  <si>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</si>
  <si>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</si>
  <si>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</si>
  <si>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</si>
  <si>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</si>
  <si>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</si>
  <si>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BIENES MUEBLES, INMUEBLES E INTANGIBLES</t>
  </si>
  <si>
    <t>Transferencias al exterior</t>
  </si>
  <si>
    <t>Donativos</t>
  </si>
  <si>
    <t>Transferencias a la seguridad social</t>
  </si>
  <si>
    <t>Transferencias a fideicomisos, mandatos y otros análogos</t>
  </si>
  <si>
    <t>Pensiones y jubilaciones</t>
  </si>
  <si>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</si>
  <si>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</si>
  <si>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</si>
  <si>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</si>
  <si>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</si>
  <si>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Otros servicios generales</t>
  </si>
  <si>
    <t>Servicios oficiales</t>
  </si>
  <si>
    <t>Servicios de traslado y viáticos</t>
  </si>
  <si>
    <t>Servicios de comunicación social y publicidad</t>
  </si>
  <si>
    <t>Servicios de instalación, reparación, mantenimiento y conservación</t>
  </si>
  <si>
    <t>Servicios financieros, bancarios y comerciales</t>
  </si>
  <si>
    <t>Servicios profesionales, científicos, técnicos y otros servicios</t>
  </si>
  <si>
    <t>Servicios de arrendamiento</t>
  </si>
  <si>
    <t>Servicios básicos</t>
  </si>
  <si>
    <t>SERVICIOS GENERALES</t>
  </si>
  <si>
    <t>Herramientas, refacciones y accesorios menores</t>
  </si>
  <si>
    <t>Materiales y suministros para seguridad</t>
  </si>
  <si>
    <t>Vestuario, blancos, prendas de protección y artículos deportivos</t>
  </si>
  <si>
    <t>Combustibles, lubricantes y aditivos</t>
  </si>
  <si>
    <t>Productos químicos, farmacéuticos y de laboratorio</t>
  </si>
  <si>
    <t>Materiales y artículos de construcción y de reparación</t>
  </si>
  <si>
    <t>Materias primas y materiales de producción y comercialización</t>
  </si>
  <si>
    <t>Alimentos y utensilios</t>
  </si>
  <si>
    <t>Materiales de administración, emisión de documentos y artículos oficiales</t>
  </si>
  <si>
    <t>MATERIALES Y SUMINISTROS</t>
  </si>
  <si>
    <t>Pago de estímulos a servidores públicos</t>
  </si>
  <si>
    <t>Previsiones</t>
  </si>
  <si>
    <t>Otras prestaciones sociales y económicas</t>
  </si>
  <si>
    <t>Seguridad Social</t>
  </si>
  <si>
    <t>Remuneraciones adicionales y especiales</t>
  </si>
  <si>
    <t>Remuneraciones al personal de carácter transitorio</t>
  </si>
  <si>
    <t>Remuneraciones al personal de carácter permanente</t>
  </si>
  <si>
    <t>SERVICIOS PERSONALES</t>
  </si>
  <si>
    <t>PRESUPUESTO DE EGRESOS</t>
  </si>
  <si>
    <t>SUBEJERCICIO</t>
  </si>
  <si>
    <t>PAGADO</t>
  </si>
  <si>
    <t>DEVENGADO</t>
  </si>
  <si>
    <t>MODIFICADO</t>
  </si>
  <si>
    <t>AMPLIACIONES / REDUCCIONES</t>
  </si>
  <si>
    <t>APROBADO</t>
  </si>
  <si>
    <t>CONCEPTO</t>
  </si>
  <si>
    <t>COG</t>
  </si>
  <si>
    <t>SISTEMA PARA EL DESARROLLO INTEGRAL DE LA FAMILIA DEL MUNICIPIO DE SAN FELIPE, GTO.
ESTADO ANALÍTICO DEL EJERCICIO DEL PRESUPUESTO DE EGRESOS POR OBJETO DEL GASTO (CAPÍTULO Y CONCEPTO)
AL 31 DE DICIEMBRE DEL 2017</t>
  </si>
  <si>
    <t>Verificar que la sumatoria de las columnas correspondientes al Presupuesto de Egresos Aprobado, Modificado, Devengado, Pagado y la correspondiente al Subejercicio coincida con la sumatoria de las columnas correspondientes a la Clasificación Económica (por Tipo de Gasto), a la Clasificación Administrativa, a la Clasificación Funcional y al Gasto por Categoría Programática.</t>
  </si>
  <si>
    <t>Recomendaciones:</t>
  </si>
  <si>
    <t>Para la información impresa sólo por clasificación por objeto del gasto, capítulo y concepto.</t>
  </si>
  <si>
    <t>Aclaración:</t>
  </si>
  <si>
    <t>No se puede modificar en su contenido. Se imprime la pestaña del COG.</t>
  </si>
  <si>
    <t>Restricción:</t>
  </si>
  <si>
    <r>
      <rPr>
        <b/>
        <sz val="8"/>
        <color indexed="8"/>
        <rFont val="Arial"/>
        <family val="2"/>
      </rPr>
      <t>SUBEJERCICIO</t>
    </r>
    <r>
      <rPr>
        <sz val="8"/>
        <color theme="1"/>
        <rFont val="Arial"/>
        <family val="2"/>
      </rPr>
      <t>: Modificado menos devengado.</t>
    </r>
  </si>
  <si>
    <r>
      <rPr>
        <b/>
        <sz val="8"/>
        <color indexed="8"/>
        <rFont val="Arial"/>
        <family val="2"/>
      </rPr>
      <t>PAGADO</t>
    </r>
    <r>
      <rPr>
        <sz val="8"/>
        <color theme="1"/>
        <rFont val="Arial"/>
        <family val="2"/>
      </rPr>
      <t>: Es el momento que refleja la cancelación total o parcial de las obligaciones de pago, que se concreta mediante el desembolso de efectivo o cualquier otro medio de pago.</t>
    </r>
  </si>
  <si>
    <r>
      <rPr>
        <b/>
        <sz val="8"/>
        <color indexed="8"/>
        <rFont val="Arial"/>
        <family val="2"/>
      </rPr>
      <t>DEVENGADO</t>
    </r>
    <r>
      <rPr>
        <sz val="8"/>
        <color theme="1"/>
        <rFont val="Arial"/>
        <family val="2"/>
      </rPr>
      <t>: En esta columna deben registrarse los "cargos" del devengado.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</si>
  <si>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MODIFICADO</t>
    </r>
    <r>
      <rPr>
        <sz val="8"/>
        <color theme="1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</si>
  <si>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AMPLIACIONES / REDUCCIONES</t>
    </r>
    <r>
      <rPr>
        <sz val="8"/>
        <color theme="1"/>
        <rFont val="Arial"/>
        <family val="2"/>
      </rPr>
      <t>: Refleja las modificaciones realizadas al Presupuesto Aprobado.</t>
    </r>
  </si>
  <si>
    <r>
      <rPr>
        <b/>
        <sz val="8"/>
        <color indexed="8"/>
        <rFont val="Arial"/>
        <family val="2"/>
      </rPr>
      <t>APROBADO</t>
    </r>
    <r>
      <rPr>
        <sz val="8"/>
        <color theme="1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</si>
  <si>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CONCEPTO</t>
    </r>
    <r>
      <rPr>
        <sz val="8"/>
        <color theme="1"/>
        <rFont val="Arial"/>
        <family val="2"/>
      </rPr>
      <t>: Se refiere al nombre que se asigna a cada uno de los desagregados que se señalan.</t>
    </r>
  </si>
  <si>
    <r>
      <rPr>
        <b/>
        <sz val="8"/>
        <color indexed="8"/>
        <rFont val="Arial"/>
        <family val="2"/>
      </rPr>
      <t>COG</t>
    </r>
    <r>
      <rPr>
        <sz val="8"/>
        <color theme="1"/>
        <rFont val="Arial"/>
        <family val="2"/>
      </rPr>
      <t>: Para el llenado de este formato se debe utilizar a nivel de Capítulo y Concepto el Clasificador por Objeto del Gasto aprobado por el CONAC.</t>
    </r>
  </si>
  <si>
    <t>Instructivo</t>
  </si>
</sst>
</file>

<file path=xl/styles.xml><?xml version="1.0" encoding="utf-8"?>
<styleSheet xmlns="http://schemas.openxmlformats.org/spreadsheetml/2006/main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1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3" fillId="0" borderId="0"/>
    <xf numFmtId="0" fontId="6" fillId="0" borderId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</cellStyleXfs>
  <cellXfs count="37">
    <xf numFmtId="0" fontId="0" fillId="0" borderId="0" xfId="0"/>
    <xf numFmtId="0" fontId="0" fillId="0" borderId="0" xfId="0" applyProtection="1"/>
    <xf numFmtId="0" fontId="4" fillId="0" borderId="0" xfId="1" applyFont="1" applyBorder="1" applyAlignment="1" applyProtection="1">
      <alignment horizontal="left" vertical="top" wrapText="1"/>
      <protection locked="0"/>
    </xf>
    <xf numFmtId="0" fontId="4" fillId="0" borderId="0" xfId="1" applyFont="1" applyBorder="1" applyAlignment="1" applyProtection="1">
      <alignment vertical="top" wrapText="1"/>
      <protection locked="0"/>
    </xf>
    <xf numFmtId="0" fontId="4" fillId="0" borderId="0" xfId="1" applyFont="1" applyBorder="1" applyAlignment="1" applyProtection="1">
      <alignment horizontal="left" vertical="top" wrapText="1" indent="2"/>
      <protection locked="0"/>
    </xf>
    <xf numFmtId="0" fontId="4" fillId="0" borderId="0" xfId="1" applyFont="1" applyAlignment="1" applyProtection="1">
      <alignment vertical="top"/>
      <protection locked="0"/>
    </xf>
    <xf numFmtId="0" fontId="4" fillId="0" borderId="0" xfId="1" applyFont="1" applyAlignment="1" applyProtection="1">
      <alignment horizontal="center" vertical="top"/>
      <protection locked="0"/>
    </xf>
    <xf numFmtId="0" fontId="4" fillId="0" borderId="0" xfId="1" applyFont="1" applyAlignment="1" applyProtection="1">
      <alignment vertical="top" wrapText="1"/>
      <protection locked="0"/>
    </xf>
    <xf numFmtId="0" fontId="4" fillId="0" borderId="0" xfId="1" applyFont="1" applyAlignment="1" applyProtection="1">
      <alignment horizontal="left" vertical="top" wrapText="1" indent="5"/>
      <protection locked="0"/>
    </xf>
    <xf numFmtId="4" fontId="4" fillId="0" borderId="0" xfId="1" applyNumberFormat="1" applyFont="1" applyAlignment="1">
      <alignment vertical="top"/>
    </xf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0" fontId="4" fillId="0" borderId="0" xfId="1" applyFont="1" applyAlignment="1" applyProtection="1">
      <alignment vertical="top"/>
    </xf>
    <xf numFmtId="0" fontId="0" fillId="0" borderId="0" xfId="0" applyFont="1" applyProtection="1"/>
    <xf numFmtId="164" fontId="0" fillId="0" borderId="1" xfId="0" applyNumberFormat="1" applyFont="1" applyBorder="1" applyProtection="1">
      <protection locked="0"/>
    </xf>
    <xf numFmtId="164" fontId="0" fillId="0" borderId="2" xfId="0" applyNumberFormat="1" applyFont="1" applyBorder="1" applyProtection="1">
      <protection locked="0"/>
    </xf>
    <xf numFmtId="0" fontId="0" fillId="0" borderId="2" xfId="0" applyFont="1" applyFill="1" applyBorder="1" applyAlignment="1" applyProtection="1">
      <alignment horizontal="left" indent="1"/>
    </xf>
    <xf numFmtId="0" fontId="0" fillId="0" borderId="3" xfId="0" applyFont="1" applyFill="1" applyBorder="1" applyAlignment="1" applyProtection="1">
      <alignment horizontal="center"/>
    </xf>
    <xf numFmtId="164" fontId="0" fillId="0" borderId="4" xfId="0" applyNumberFormat="1" applyFont="1" applyBorder="1" applyProtection="1">
      <protection locked="0"/>
    </xf>
    <xf numFmtId="164" fontId="0" fillId="0" borderId="0" xfId="0" applyNumberFormat="1" applyFont="1" applyBorder="1" applyProtection="1">
      <protection locked="0"/>
    </xf>
    <xf numFmtId="0" fontId="0" fillId="0" borderId="0" xfId="0" applyFont="1" applyFill="1" applyBorder="1" applyAlignment="1" applyProtection="1">
      <alignment horizontal="left" indent="1"/>
    </xf>
    <xf numFmtId="0" fontId="0" fillId="0" borderId="5" xfId="0" applyFont="1" applyFill="1" applyBorder="1" applyAlignment="1" applyProtection="1">
      <alignment horizontal="center"/>
    </xf>
    <xf numFmtId="0" fontId="5" fillId="0" borderId="0" xfId="0" applyFont="1" applyFill="1" applyBorder="1" applyProtection="1"/>
    <xf numFmtId="4" fontId="5" fillId="0" borderId="6" xfId="0" applyNumberFormat="1" applyFont="1" applyFill="1" applyBorder="1" applyAlignment="1" applyProtection="1">
      <alignment horizontal="right"/>
      <protection locked="0"/>
    </xf>
    <xf numFmtId="4" fontId="5" fillId="0" borderId="7" xfId="0" applyNumberFormat="1" applyFont="1" applyFill="1" applyBorder="1" applyAlignment="1" applyProtection="1">
      <alignment horizontal="right"/>
      <protection locked="0"/>
    </xf>
    <xf numFmtId="0" fontId="7" fillId="0" borderId="7" xfId="2" applyFont="1" applyFill="1" applyBorder="1" applyAlignment="1" applyProtection="1"/>
    <xf numFmtId="0" fontId="8" fillId="0" borderId="8" xfId="1" applyFont="1" applyFill="1" applyBorder="1" applyAlignment="1" applyProtection="1">
      <alignment horizontal="center" vertical="top"/>
      <protection hidden="1"/>
    </xf>
    <xf numFmtId="4" fontId="8" fillId="2" borderId="9" xfId="2" applyNumberFormat="1" applyFont="1" applyFill="1" applyBorder="1" applyAlignment="1">
      <alignment horizontal="center" vertical="center" wrapText="1"/>
    </xf>
    <xf numFmtId="0" fontId="8" fillId="2" borderId="9" xfId="2" applyFont="1" applyFill="1" applyBorder="1" applyAlignment="1">
      <alignment horizontal="center" vertical="center"/>
    </xf>
    <xf numFmtId="0" fontId="8" fillId="2" borderId="10" xfId="2" applyFont="1" applyFill="1" applyBorder="1" applyAlignment="1" applyProtection="1">
      <alignment horizontal="center" vertical="center" wrapText="1"/>
      <protection locked="0"/>
    </xf>
    <xf numFmtId="0" fontId="8" fillId="2" borderId="11" xfId="2" applyFont="1" applyFill="1" applyBorder="1" applyAlignment="1" applyProtection="1">
      <alignment horizontal="center" vertical="center" wrapText="1"/>
      <protection locked="0"/>
    </xf>
    <xf numFmtId="0" fontId="8" fillId="2" borderId="12" xfId="2" applyFont="1" applyFill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0" xfId="0" applyFont="1" applyAlignment="1">
      <alignment horizontal="left" vertical="center" wrapText="1" indent="1"/>
    </xf>
    <xf numFmtId="0" fontId="7" fillId="3" borderId="0" xfId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wrapText="1" indent="1"/>
    </xf>
    <xf numFmtId="0" fontId="7" fillId="4" borderId="0" xfId="1" applyFont="1" applyFill="1" applyBorder="1" applyAlignment="1">
      <alignment horizontal="left" vertical="center" wrapText="1"/>
    </xf>
  </cellXfs>
  <cellStyles count="16">
    <cellStyle name="Euro" xfId="3"/>
    <cellStyle name="Millares 2" xfId="4"/>
    <cellStyle name="Millares 2 2" xfId="5"/>
    <cellStyle name="Millares 2 3" xfId="6"/>
    <cellStyle name="Millares 3" xfId="7"/>
    <cellStyle name="Moneda 2" xfId="8"/>
    <cellStyle name="Normal" xfId="0" builtinId="0"/>
    <cellStyle name="Normal 2" xfId="9"/>
    <cellStyle name="Normal 2 2" xfId="1"/>
    <cellStyle name="Normal 3" xfId="2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2"/>
  <sheetViews>
    <sheetView tabSelected="1" workbookViewId="0">
      <pane ySplit="2" topLeftCell="A3" activePane="bottomLeft" state="frozen"/>
      <selection pane="bottomLeft" activeCell="A3" sqref="A3"/>
    </sheetView>
  </sheetViews>
  <sheetFormatPr baseColWidth="10" defaultRowHeight="11.25"/>
  <cols>
    <col min="1" max="1" width="9.1640625" style="1" customWidth="1"/>
    <col min="2" max="2" width="61.1640625" style="1" bestFit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60" customHeight="1">
      <c r="A1" s="31" t="s">
        <v>84</v>
      </c>
      <c r="B1" s="30"/>
      <c r="C1" s="30"/>
      <c r="D1" s="30"/>
      <c r="E1" s="30"/>
      <c r="F1" s="30"/>
      <c r="G1" s="30"/>
      <c r="H1" s="29"/>
    </row>
    <row r="2" spans="1:8" ht="24.95" customHeight="1">
      <c r="A2" s="28" t="s">
        <v>83</v>
      </c>
      <c r="B2" s="28" t="s">
        <v>82</v>
      </c>
      <c r="C2" s="27" t="s">
        <v>81</v>
      </c>
      <c r="D2" s="27" t="s">
        <v>80</v>
      </c>
      <c r="E2" s="27" t="s">
        <v>79</v>
      </c>
      <c r="F2" s="27" t="s">
        <v>78</v>
      </c>
      <c r="G2" s="27" t="s">
        <v>77</v>
      </c>
      <c r="H2" s="27" t="s">
        <v>76</v>
      </c>
    </row>
    <row r="3" spans="1:8">
      <c r="A3" s="26">
        <v>900001</v>
      </c>
      <c r="B3" s="25" t="s">
        <v>75</v>
      </c>
      <c r="C3" s="24">
        <f>SUM(C4+C12+C22+C32+C42+C52+C56+C64+C68)</f>
        <v>16324708.67</v>
      </c>
      <c r="D3" s="24">
        <f>SUM(D4+D12+D22+D32+D42+D52+D56+D64+D68)</f>
        <v>4249273.34</v>
      </c>
      <c r="E3" s="24">
        <f>SUM(E4+E12+E22+E32+E42+E52+E56+E64+E68)</f>
        <v>20573982.010000002</v>
      </c>
      <c r="F3" s="24">
        <f>SUM(F4+F12+F22+F32+F42+F52+F56+F64+F68)</f>
        <v>19584316.43</v>
      </c>
      <c r="G3" s="24">
        <f>SUM(G4+G12+G22+G32+G42+G52+G56+G64+G68)</f>
        <v>19584316.43</v>
      </c>
      <c r="H3" s="23">
        <f>SUM(H4+H12+H22+H32+H42+H52+H56+H64+H68)</f>
        <v>989665.58000000066</v>
      </c>
    </row>
    <row r="4" spans="1:8">
      <c r="A4" s="21">
        <v>1000</v>
      </c>
      <c r="B4" s="22" t="s">
        <v>74</v>
      </c>
      <c r="C4" s="19">
        <f>SUM(C5:C11)</f>
        <v>11866055.109999999</v>
      </c>
      <c r="D4" s="19">
        <f>SUM(D5:D11)</f>
        <v>75907.330000000045</v>
      </c>
      <c r="E4" s="19">
        <f>SUM(E5:E11)</f>
        <v>11941962.440000001</v>
      </c>
      <c r="F4" s="19">
        <f>SUM(F5:F11)</f>
        <v>11299267.449999999</v>
      </c>
      <c r="G4" s="19">
        <f>SUM(G5:G11)</f>
        <v>11299267.449999999</v>
      </c>
      <c r="H4" s="18">
        <f>SUM(H5:H11)</f>
        <v>642694.99000000092</v>
      </c>
    </row>
    <row r="5" spans="1:8">
      <c r="A5" s="21">
        <v>1100</v>
      </c>
      <c r="B5" s="20" t="s">
        <v>73</v>
      </c>
      <c r="C5" s="19">
        <v>7004822.9400000004</v>
      </c>
      <c r="D5" s="19">
        <v>-49699.839999999997</v>
      </c>
      <c r="E5" s="19">
        <f>C5+D5</f>
        <v>6955123.1000000006</v>
      </c>
      <c r="F5" s="19">
        <v>6749835.0999999996</v>
      </c>
      <c r="G5" s="19">
        <v>6749835.0999999996</v>
      </c>
      <c r="H5" s="18">
        <f>E5-F5</f>
        <v>205288.00000000093</v>
      </c>
    </row>
    <row r="6" spans="1:8">
      <c r="A6" s="21">
        <v>1200</v>
      </c>
      <c r="B6" s="20" t="s">
        <v>72</v>
      </c>
      <c r="C6" s="19">
        <v>467877.8</v>
      </c>
      <c r="D6" s="19">
        <v>-216666.86</v>
      </c>
      <c r="E6" s="19">
        <f>C6+D6</f>
        <v>251210.94</v>
      </c>
      <c r="F6" s="19">
        <v>243590.76</v>
      </c>
      <c r="G6" s="19">
        <v>243590.76</v>
      </c>
      <c r="H6" s="18">
        <f>E6-F6</f>
        <v>7620.179999999993</v>
      </c>
    </row>
    <row r="7" spans="1:8">
      <c r="A7" s="21">
        <v>1300</v>
      </c>
      <c r="B7" s="20" t="s">
        <v>71</v>
      </c>
      <c r="C7" s="19">
        <v>1195222.42</v>
      </c>
      <c r="D7" s="19">
        <v>91561.3</v>
      </c>
      <c r="E7" s="19">
        <f>C7+D7</f>
        <v>1286783.72</v>
      </c>
      <c r="F7" s="19">
        <v>1228096.97</v>
      </c>
      <c r="G7" s="19">
        <v>1228096.97</v>
      </c>
      <c r="H7" s="18">
        <f>E7-F7</f>
        <v>58686.75</v>
      </c>
    </row>
    <row r="8" spans="1:8">
      <c r="A8" s="21">
        <v>1400</v>
      </c>
      <c r="B8" s="20" t="s">
        <v>70</v>
      </c>
      <c r="C8" s="19">
        <v>1639040.91</v>
      </c>
      <c r="D8" s="19">
        <v>61488.25</v>
      </c>
      <c r="E8" s="19">
        <f>C8+D8</f>
        <v>1700529.16</v>
      </c>
      <c r="F8" s="19">
        <v>1545409.95</v>
      </c>
      <c r="G8" s="19">
        <v>1545409.95</v>
      </c>
      <c r="H8" s="18">
        <f>E8-F8</f>
        <v>155119.20999999996</v>
      </c>
    </row>
    <row r="9" spans="1:8">
      <c r="A9" s="21">
        <v>1500</v>
      </c>
      <c r="B9" s="20" t="s">
        <v>69</v>
      </c>
      <c r="C9" s="19">
        <v>1559091.04</v>
      </c>
      <c r="D9" s="19">
        <v>189224.48</v>
      </c>
      <c r="E9" s="19">
        <f>C9+D9</f>
        <v>1748315.52</v>
      </c>
      <c r="F9" s="19">
        <v>1532334.67</v>
      </c>
      <c r="G9" s="19">
        <v>1532334.67</v>
      </c>
      <c r="H9" s="18">
        <f>E9-F9</f>
        <v>215980.85000000009</v>
      </c>
    </row>
    <row r="10" spans="1:8">
      <c r="A10" s="21">
        <v>1600</v>
      </c>
      <c r="B10" s="20" t="s">
        <v>68</v>
      </c>
      <c r="C10" s="19">
        <v>0</v>
      </c>
      <c r="D10" s="19">
        <v>0</v>
      </c>
      <c r="E10" s="19">
        <f>C10+D10</f>
        <v>0</v>
      </c>
      <c r="F10" s="19">
        <v>0</v>
      </c>
      <c r="G10" s="19">
        <v>0</v>
      </c>
      <c r="H10" s="18">
        <f>E10-F10</f>
        <v>0</v>
      </c>
    </row>
    <row r="11" spans="1:8">
      <c r="A11" s="21">
        <v>1700</v>
      </c>
      <c r="B11" s="20" t="s">
        <v>67</v>
      </c>
      <c r="C11" s="19">
        <v>0</v>
      </c>
      <c r="D11" s="19">
        <v>0</v>
      </c>
      <c r="E11" s="19">
        <f>C11+D11</f>
        <v>0</v>
      </c>
      <c r="F11" s="19">
        <v>0</v>
      </c>
      <c r="G11" s="19">
        <v>0</v>
      </c>
      <c r="H11" s="18">
        <f>E11-F11</f>
        <v>0</v>
      </c>
    </row>
    <row r="12" spans="1:8">
      <c r="A12" s="21">
        <v>2000</v>
      </c>
      <c r="B12" s="22" t="s">
        <v>66</v>
      </c>
      <c r="C12" s="19">
        <f>SUM(C13:C21)</f>
        <v>591919.01</v>
      </c>
      <c r="D12" s="19">
        <f>SUM(D13:D21)</f>
        <v>384248.6</v>
      </c>
      <c r="E12" s="19">
        <f>SUM(E13:E21)</f>
        <v>976167.61</v>
      </c>
      <c r="F12" s="19">
        <f>SUM(F13:F21)</f>
        <v>971512.45</v>
      </c>
      <c r="G12" s="19">
        <f>SUM(G13:G21)</f>
        <v>971512.45</v>
      </c>
      <c r="H12" s="18">
        <f>SUM(H13:H21)</f>
        <v>4655.1600000000217</v>
      </c>
    </row>
    <row r="13" spans="1:8">
      <c r="A13" s="21">
        <v>2100</v>
      </c>
      <c r="B13" s="20" t="s">
        <v>65</v>
      </c>
      <c r="C13" s="19">
        <v>160519.01</v>
      </c>
      <c r="D13" s="19">
        <v>-18896.16</v>
      </c>
      <c r="E13" s="19">
        <f>C13+D13</f>
        <v>141622.85</v>
      </c>
      <c r="F13" s="19">
        <v>140399.46</v>
      </c>
      <c r="G13" s="19">
        <v>140399.46</v>
      </c>
      <c r="H13" s="18">
        <f>E13-F13</f>
        <v>1223.390000000014</v>
      </c>
    </row>
    <row r="14" spans="1:8">
      <c r="A14" s="21">
        <v>2200</v>
      </c>
      <c r="B14" s="20" t="s">
        <v>64</v>
      </c>
      <c r="C14" s="19">
        <v>0</v>
      </c>
      <c r="D14" s="19">
        <v>117536.61</v>
      </c>
      <c r="E14" s="19">
        <f>C14+D14</f>
        <v>117536.61</v>
      </c>
      <c r="F14" s="19">
        <v>117378.01</v>
      </c>
      <c r="G14" s="19">
        <v>117378.01</v>
      </c>
      <c r="H14" s="18">
        <f>E14-F14</f>
        <v>158.60000000000582</v>
      </c>
    </row>
    <row r="15" spans="1:8">
      <c r="A15" s="21">
        <v>2300</v>
      </c>
      <c r="B15" s="20" t="s">
        <v>63</v>
      </c>
      <c r="C15" s="19">
        <v>0</v>
      </c>
      <c r="D15" s="19">
        <v>0</v>
      </c>
      <c r="E15" s="19">
        <f>C15+D15</f>
        <v>0</v>
      </c>
      <c r="F15" s="19">
        <v>0</v>
      </c>
      <c r="G15" s="19">
        <v>0</v>
      </c>
      <c r="H15" s="18">
        <f>E15-F15</f>
        <v>0</v>
      </c>
    </row>
    <row r="16" spans="1:8">
      <c r="A16" s="21">
        <v>2400</v>
      </c>
      <c r="B16" s="20" t="s">
        <v>62</v>
      </c>
      <c r="C16" s="19">
        <v>6000</v>
      </c>
      <c r="D16" s="19">
        <v>54039.519999999997</v>
      </c>
      <c r="E16" s="19">
        <f>C16+D16</f>
        <v>60039.519999999997</v>
      </c>
      <c r="F16" s="19">
        <v>59073.52</v>
      </c>
      <c r="G16" s="19">
        <v>59073.52</v>
      </c>
      <c r="H16" s="18">
        <f>E16-F16</f>
        <v>966</v>
      </c>
    </row>
    <row r="17" spans="1:8">
      <c r="A17" s="21">
        <v>2500</v>
      </c>
      <c r="B17" s="20" t="s">
        <v>61</v>
      </c>
      <c r="C17" s="19">
        <v>13000</v>
      </c>
      <c r="D17" s="19">
        <v>-4700</v>
      </c>
      <c r="E17" s="19">
        <f>C17+D17</f>
        <v>8300</v>
      </c>
      <c r="F17" s="19">
        <v>7059.16</v>
      </c>
      <c r="G17" s="19">
        <v>7059.16</v>
      </c>
      <c r="H17" s="18">
        <f>E17-F17</f>
        <v>1240.8400000000001</v>
      </c>
    </row>
    <row r="18" spans="1:8">
      <c r="A18" s="21">
        <v>2600</v>
      </c>
      <c r="B18" s="20" t="s">
        <v>60</v>
      </c>
      <c r="C18" s="19">
        <v>334500</v>
      </c>
      <c r="D18" s="19">
        <v>199080</v>
      </c>
      <c r="E18" s="19">
        <f>C18+D18</f>
        <v>533580</v>
      </c>
      <c r="F18" s="19">
        <v>533140.75</v>
      </c>
      <c r="G18" s="19">
        <v>533140.75</v>
      </c>
      <c r="H18" s="18">
        <f>E18-F18</f>
        <v>439.25</v>
      </c>
    </row>
    <row r="19" spans="1:8">
      <c r="A19" s="21">
        <v>2700</v>
      </c>
      <c r="B19" s="20" t="s">
        <v>59</v>
      </c>
      <c r="C19" s="19">
        <v>0</v>
      </c>
      <c r="D19" s="19">
        <v>0</v>
      </c>
      <c r="E19" s="19">
        <f>C19+D19</f>
        <v>0</v>
      </c>
      <c r="F19" s="19">
        <v>0</v>
      </c>
      <c r="G19" s="19">
        <v>0</v>
      </c>
      <c r="H19" s="18">
        <f>E19-F19</f>
        <v>0</v>
      </c>
    </row>
    <row r="20" spans="1:8">
      <c r="A20" s="21">
        <v>2800</v>
      </c>
      <c r="B20" s="20" t="s">
        <v>58</v>
      </c>
      <c r="C20" s="19">
        <v>0</v>
      </c>
      <c r="D20" s="19">
        <v>0</v>
      </c>
      <c r="E20" s="19">
        <f>C20+D20</f>
        <v>0</v>
      </c>
      <c r="F20" s="19">
        <v>0</v>
      </c>
      <c r="G20" s="19">
        <v>0</v>
      </c>
      <c r="H20" s="18">
        <f>E20-F20</f>
        <v>0</v>
      </c>
    </row>
    <row r="21" spans="1:8">
      <c r="A21" s="21">
        <v>2900</v>
      </c>
      <c r="B21" s="20" t="s">
        <v>57</v>
      </c>
      <c r="C21" s="19">
        <v>77900</v>
      </c>
      <c r="D21" s="19">
        <v>37188.629999999997</v>
      </c>
      <c r="E21" s="19">
        <f>C21+D21</f>
        <v>115088.63</v>
      </c>
      <c r="F21" s="19">
        <v>114461.55</v>
      </c>
      <c r="G21" s="19">
        <v>114461.55</v>
      </c>
      <c r="H21" s="18">
        <f>E21-F21</f>
        <v>627.08000000000175</v>
      </c>
    </row>
    <row r="22" spans="1:8">
      <c r="A22" s="21">
        <v>3000</v>
      </c>
      <c r="B22" s="22" t="s">
        <v>56</v>
      </c>
      <c r="C22" s="19">
        <f>SUM(C23:C31)</f>
        <v>1091128.55</v>
      </c>
      <c r="D22" s="19">
        <f>SUM(D23:D31)</f>
        <v>243285.54</v>
      </c>
      <c r="E22" s="19">
        <f>SUM(E23:E31)</f>
        <v>1334414.0900000001</v>
      </c>
      <c r="F22" s="19">
        <f>SUM(F23:F31)</f>
        <v>1272164.74</v>
      </c>
      <c r="G22" s="19">
        <f>SUM(G23:G31)</f>
        <v>1272164.74</v>
      </c>
      <c r="H22" s="18">
        <f>SUM(H23:H31)</f>
        <v>62249.349999999991</v>
      </c>
    </row>
    <row r="23" spans="1:8">
      <c r="A23" s="21">
        <v>3100</v>
      </c>
      <c r="B23" s="20" t="s">
        <v>55</v>
      </c>
      <c r="C23" s="19">
        <v>212250</v>
      </c>
      <c r="D23" s="19">
        <v>-1950</v>
      </c>
      <c r="E23" s="19">
        <f>C23+D23</f>
        <v>210300</v>
      </c>
      <c r="F23" s="19">
        <v>202486.06</v>
      </c>
      <c r="G23" s="19">
        <v>202486.06</v>
      </c>
      <c r="H23" s="18">
        <f>E23-F23</f>
        <v>7813.9400000000023</v>
      </c>
    </row>
    <row r="24" spans="1:8">
      <c r="A24" s="21">
        <v>3200</v>
      </c>
      <c r="B24" s="20" t="s">
        <v>54</v>
      </c>
      <c r="C24" s="19">
        <v>199000</v>
      </c>
      <c r="D24" s="19">
        <v>47500</v>
      </c>
      <c r="E24" s="19">
        <f>C24+D24</f>
        <v>246500</v>
      </c>
      <c r="F24" s="19">
        <v>246386.32</v>
      </c>
      <c r="G24" s="19">
        <v>246386.32</v>
      </c>
      <c r="H24" s="18">
        <f>E24-F24</f>
        <v>113.67999999999302</v>
      </c>
    </row>
    <row r="25" spans="1:8">
      <c r="A25" s="21">
        <v>3300</v>
      </c>
      <c r="B25" s="20" t="s">
        <v>53</v>
      </c>
      <c r="C25" s="19">
        <v>39000</v>
      </c>
      <c r="D25" s="19">
        <v>11846</v>
      </c>
      <c r="E25" s="19">
        <f>C25+D25</f>
        <v>50846</v>
      </c>
      <c r="F25" s="19">
        <v>50244.76</v>
      </c>
      <c r="G25" s="19">
        <v>50244.76</v>
      </c>
      <c r="H25" s="18">
        <f>E25-F25</f>
        <v>601.23999999999796</v>
      </c>
    </row>
    <row r="26" spans="1:8">
      <c r="A26" s="21">
        <v>3400</v>
      </c>
      <c r="B26" s="20" t="s">
        <v>52</v>
      </c>
      <c r="C26" s="19">
        <v>134500</v>
      </c>
      <c r="D26" s="19">
        <v>88993.38</v>
      </c>
      <c r="E26" s="19">
        <f>C26+D26</f>
        <v>223493.38</v>
      </c>
      <c r="F26" s="19">
        <v>222757.36</v>
      </c>
      <c r="G26" s="19">
        <v>222757.36</v>
      </c>
      <c r="H26" s="18">
        <f>E26-F26</f>
        <v>736.02000000001863</v>
      </c>
    </row>
    <row r="27" spans="1:8">
      <c r="A27" s="21">
        <v>3500</v>
      </c>
      <c r="B27" s="20" t="s">
        <v>51</v>
      </c>
      <c r="C27" s="19">
        <v>118250</v>
      </c>
      <c r="D27" s="19">
        <v>84208.43</v>
      </c>
      <c r="E27" s="19">
        <f>C27+D27</f>
        <v>202458.43</v>
      </c>
      <c r="F27" s="19">
        <v>197824.2</v>
      </c>
      <c r="G27" s="19">
        <v>197824.2</v>
      </c>
      <c r="H27" s="18">
        <f>E27-F27</f>
        <v>4634.2299999999814</v>
      </c>
    </row>
    <row r="28" spans="1:8">
      <c r="A28" s="21">
        <v>3600</v>
      </c>
      <c r="B28" s="20" t="s">
        <v>50</v>
      </c>
      <c r="C28" s="19">
        <v>9000</v>
      </c>
      <c r="D28" s="19">
        <v>-9000</v>
      </c>
      <c r="E28" s="19">
        <f>C28+D28</f>
        <v>0</v>
      </c>
      <c r="F28" s="19">
        <v>0</v>
      </c>
      <c r="G28" s="19">
        <v>0</v>
      </c>
      <c r="H28" s="18">
        <f>E28-F28</f>
        <v>0</v>
      </c>
    </row>
    <row r="29" spans="1:8">
      <c r="A29" s="21">
        <v>3700</v>
      </c>
      <c r="B29" s="20" t="s">
        <v>49</v>
      </c>
      <c r="C29" s="19">
        <v>27500</v>
      </c>
      <c r="D29" s="19">
        <v>3000</v>
      </c>
      <c r="E29" s="19">
        <f>C29+D29</f>
        <v>30500</v>
      </c>
      <c r="F29" s="19">
        <v>26759.05</v>
      </c>
      <c r="G29" s="19">
        <v>26759.05</v>
      </c>
      <c r="H29" s="18">
        <f>E29-F29</f>
        <v>3740.9500000000007</v>
      </c>
    </row>
    <row r="30" spans="1:8">
      <c r="A30" s="21">
        <v>3800</v>
      </c>
      <c r="B30" s="20" t="s">
        <v>48</v>
      </c>
      <c r="C30" s="19">
        <v>113200</v>
      </c>
      <c r="D30" s="19">
        <v>-475.43</v>
      </c>
      <c r="E30" s="19">
        <f>C30+D30</f>
        <v>112724.57</v>
      </c>
      <c r="F30" s="19">
        <v>102602.23</v>
      </c>
      <c r="G30" s="19">
        <v>102602.23</v>
      </c>
      <c r="H30" s="18">
        <f>E30-F30</f>
        <v>10122.340000000011</v>
      </c>
    </row>
    <row r="31" spans="1:8">
      <c r="A31" s="21">
        <v>3900</v>
      </c>
      <c r="B31" s="20" t="s">
        <v>47</v>
      </c>
      <c r="C31" s="19">
        <v>238428.55</v>
      </c>
      <c r="D31" s="19">
        <v>19163.16</v>
      </c>
      <c r="E31" s="19">
        <f>C31+D31</f>
        <v>257591.71</v>
      </c>
      <c r="F31" s="19">
        <v>223104.76</v>
      </c>
      <c r="G31" s="19">
        <v>223104.76</v>
      </c>
      <c r="H31" s="18">
        <f>E31-F31</f>
        <v>34486.949999999983</v>
      </c>
    </row>
    <row r="32" spans="1:8">
      <c r="A32" s="21">
        <v>4000</v>
      </c>
      <c r="B32" s="22" t="s">
        <v>46</v>
      </c>
      <c r="C32" s="19">
        <f>SUM(C33:C41)</f>
        <v>2495606</v>
      </c>
      <c r="D32" s="19">
        <f>SUM(D33:D41)</f>
        <v>745930</v>
      </c>
      <c r="E32" s="19">
        <f>SUM(E33:E41)</f>
        <v>3241536</v>
      </c>
      <c r="F32" s="19">
        <f>SUM(F33:F41)</f>
        <v>3105081.93</v>
      </c>
      <c r="G32" s="19">
        <f>SUM(G33:G41)</f>
        <v>3105081.93</v>
      </c>
      <c r="H32" s="18">
        <f>SUM(H33:H41)</f>
        <v>136454.06999999983</v>
      </c>
    </row>
    <row r="33" spans="1:8">
      <c r="A33" s="21">
        <v>4100</v>
      </c>
      <c r="B33" s="20" t="s">
        <v>45</v>
      </c>
      <c r="C33" s="19">
        <v>0</v>
      </c>
      <c r="D33" s="19">
        <v>0</v>
      </c>
      <c r="E33" s="19">
        <f>C33+D33</f>
        <v>0</v>
      </c>
      <c r="F33" s="19">
        <v>0</v>
      </c>
      <c r="G33" s="19">
        <v>0</v>
      </c>
      <c r="H33" s="18">
        <f>E33-F33</f>
        <v>0</v>
      </c>
    </row>
    <row r="34" spans="1:8">
      <c r="A34" s="21">
        <v>4200</v>
      </c>
      <c r="B34" s="20" t="s">
        <v>44</v>
      </c>
      <c r="C34" s="19">
        <v>0</v>
      </c>
      <c r="D34" s="19">
        <v>0</v>
      </c>
      <c r="E34" s="19">
        <f>C34+D34</f>
        <v>0</v>
      </c>
      <c r="F34" s="19">
        <v>0</v>
      </c>
      <c r="G34" s="19">
        <v>0</v>
      </c>
      <c r="H34" s="18">
        <f>E34-F34</f>
        <v>0</v>
      </c>
    </row>
    <row r="35" spans="1:8">
      <c r="A35" s="21">
        <v>4300</v>
      </c>
      <c r="B35" s="20" t="s">
        <v>43</v>
      </c>
      <c r="C35" s="19">
        <v>0</v>
      </c>
      <c r="D35" s="19">
        <v>0</v>
      </c>
      <c r="E35" s="19">
        <f>C35+D35</f>
        <v>0</v>
      </c>
      <c r="F35" s="19">
        <v>0</v>
      </c>
      <c r="G35" s="19">
        <v>0</v>
      </c>
      <c r="H35" s="18">
        <f>E35-F35</f>
        <v>0</v>
      </c>
    </row>
    <row r="36" spans="1:8">
      <c r="A36" s="21">
        <v>4400</v>
      </c>
      <c r="B36" s="20" t="s">
        <v>42</v>
      </c>
      <c r="C36" s="19">
        <v>2370606</v>
      </c>
      <c r="D36" s="19">
        <v>748430</v>
      </c>
      <c r="E36" s="19">
        <f>C36+D36</f>
        <v>3119036</v>
      </c>
      <c r="F36" s="19">
        <v>2983181.93</v>
      </c>
      <c r="G36" s="19">
        <v>2983181.93</v>
      </c>
      <c r="H36" s="18">
        <f>E36-F36</f>
        <v>135854.06999999983</v>
      </c>
    </row>
    <row r="37" spans="1:8">
      <c r="A37" s="21">
        <v>4500</v>
      </c>
      <c r="B37" s="20" t="s">
        <v>41</v>
      </c>
      <c r="C37" s="19">
        <v>0</v>
      </c>
      <c r="D37" s="19">
        <v>0</v>
      </c>
      <c r="E37" s="19">
        <f>C37+D37</f>
        <v>0</v>
      </c>
      <c r="F37" s="19">
        <v>0</v>
      </c>
      <c r="G37" s="19">
        <v>0</v>
      </c>
      <c r="H37" s="18">
        <f>E37-F37</f>
        <v>0</v>
      </c>
    </row>
    <row r="38" spans="1:8">
      <c r="A38" s="21">
        <v>4600</v>
      </c>
      <c r="B38" s="20" t="s">
        <v>40</v>
      </c>
      <c r="C38" s="19">
        <v>0</v>
      </c>
      <c r="D38" s="19">
        <v>0</v>
      </c>
      <c r="E38" s="19">
        <f>C38+D38</f>
        <v>0</v>
      </c>
      <c r="F38" s="19">
        <v>0</v>
      </c>
      <c r="G38" s="19">
        <v>0</v>
      </c>
      <c r="H38" s="18">
        <f>E38-F38</f>
        <v>0</v>
      </c>
    </row>
    <row r="39" spans="1:8">
      <c r="A39" s="21">
        <v>4700</v>
      </c>
      <c r="B39" s="20" t="s">
        <v>39</v>
      </c>
      <c r="C39" s="19">
        <v>0</v>
      </c>
      <c r="D39" s="19">
        <v>0</v>
      </c>
      <c r="E39" s="19">
        <f>C39+D39</f>
        <v>0</v>
      </c>
      <c r="F39" s="19">
        <v>0</v>
      </c>
      <c r="G39" s="19">
        <v>0</v>
      </c>
      <c r="H39" s="18">
        <f>E39-F39</f>
        <v>0</v>
      </c>
    </row>
    <row r="40" spans="1:8">
      <c r="A40" s="21">
        <v>4800</v>
      </c>
      <c r="B40" s="20" t="s">
        <v>38</v>
      </c>
      <c r="C40" s="19">
        <v>125000</v>
      </c>
      <c r="D40" s="19">
        <v>-2500</v>
      </c>
      <c r="E40" s="19">
        <f>C40+D40</f>
        <v>122500</v>
      </c>
      <c r="F40" s="19">
        <v>121900</v>
      </c>
      <c r="G40" s="19">
        <v>121900</v>
      </c>
      <c r="H40" s="18">
        <f>E40-F40</f>
        <v>600</v>
      </c>
    </row>
    <row r="41" spans="1:8">
      <c r="A41" s="21">
        <v>4900</v>
      </c>
      <c r="B41" s="20" t="s">
        <v>37</v>
      </c>
      <c r="C41" s="19">
        <v>0</v>
      </c>
      <c r="D41" s="19">
        <v>0</v>
      </c>
      <c r="E41" s="19">
        <f>C41+D41</f>
        <v>0</v>
      </c>
      <c r="F41" s="19">
        <v>0</v>
      </c>
      <c r="G41" s="19">
        <v>0</v>
      </c>
      <c r="H41" s="18">
        <f>E41-F41</f>
        <v>0</v>
      </c>
    </row>
    <row r="42" spans="1:8">
      <c r="A42" s="21">
        <v>5000</v>
      </c>
      <c r="B42" s="22" t="s">
        <v>36</v>
      </c>
      <c r="C42" s="19">
        <f>SUM(C43:C51)</f>
        <v>0</v>
      </c>
      <c r="D42" s="19">
        <f>SUM(D43:D51)</f>
        <v>1187978</v>
      </c>
      <c r="E42" s="19">
        <f>SUM(E43:E51)</f>
        <v>1187978</v>
      </c>
      <c r="F42" s="19">
        <f>SUM(F43:F51)</f>
        <v>1186289.8600000001</v>
      </c>
      <c r="G42" s="19">
        <f>SUM(G43:G51)</f>
        <v>1186289.8600000001</v>
      </c>
      <c r="H42" s="18">
        <f>SUM(H43:H51)</f>
        <v>1688.1399999998976</v>
      </c>
    </row>
    <row r="43" spans="1:8">
      <c r="A43" s="21">
        <v>5100</v>
      </c>
      <c r="B43" s="20" t="s">
        <v>35</v>
      </c>
      <c r="C43" s="19">
        <v>0</v>
      </c>
      <c r="D43" s="19">
        <v>59900</v>
      </c>
      <c r="E43" s="19">
        <f>C43+D43</f>
        <v>59900</v>
      </c>
      <c r="F43" s="19">
        <v>59900</v>
      </c>
      <c r="G43" s="19">
        <v>59900</v>
      </c>
      <c r="H43" s="18">
        <f>E43-F43</f>
        <v>0</v>
      </c>
    </row>
    <row r="44" spans="1:8">
      <c r="A44" s="21">
        <v>5200</v>
      </c>
      <c r="B44" s="20" t="s">
        <v>34</v>
      </c>
      <c r="C44" s="19">
        <v>0</v>
      </c>
      <c r="D44" s="19">
        <v>0</v>
      </c>
      <c r="E44" s="19">
        <f>C44+D44</f>
        <v>0</v>
      </c>
      <c r="F44" s="19">
        <v>0</v>
      </c>
      <c r="G44" s="19">
        <v>0</v>
      </c>
      <c r="H44" s="18">
        <f>E44-F44</f>
        <v>0</v>
      </c>
    </row>
    <row r="45" spans="1:8">
      <c r="A45" s="21">
        <v>5300</v>
      </c>
      <c r="B45" s="20" t="s">
        <v>33</v>
      </c>
      <c r="C45" s="19">
        <v>0</v>
      </c>
      <c r="D45" s="19">
        <v>0</v>
      </c>
      <c r="E45" s="19">
        <f>C45+D45</f>
        <v>0</v>
      </c>
      <c r="F45" s="19">
        <v>0</v>
      </c>
      <c r="G45" s="19">
        <v>0</v>
      </c>
      <c r="H45" s="18">
        <f>E45-F45</f>
        <v>0</v>
      </c>
    </row>
    <row r="46" spans="1:8">
      <c r="A46" s="21">
        <v>5400</v>
      </c>
      <c r="B46" s="20" t="s">
        <v>32</v>
      </c>
      <c r="C46" s="19">
        <v>0</v>
      </c>
      <c r="D46" s="19">
        <v>1128078</v>
      </c>
      <c r="E46" s="19">
        <f>C46+D46</f>
        <v>1128078</v>
      </c>
      <c r="F46" s="19">
        <v>1126389.8600000001</v>
      </c>
      <c r="G46" s="19">
        <v>1126389.8600000001</v>
      </c>
      <c r="H46" s="18">
        <f>E46-F46</f>
        <v>1688.1399999998976</v>
      </c>
    </row>
    <row r="47" spans="1:8">
      <c r="A47" s="21">
        <v>5500</v>
      </c>
      <c r="B47" s="20" t="s">
        <v>31</v>
      </c>
      <c r="C47" s="19">
        <v>0</v>
      </c>
      <c r="D47" s="19">
        <v>0</v>
      </c>
      <c r="E47" s="19">
        <f>C47+D47</f>
        <v>0</v>
      </c>
      <c r="F47" s="19">
        <v>0</v>
      </c>
      <c r="G47" s="19">
        <v>0</v>
      </c>
      <c r="H47" s="18">
        <f>E47-F47</f>
        <v>0</v>
      </c>
    </row>
    <row r="48" spans="1:8">
      <c r="A48" s="21">
        <v>5600</v>
      </c>
      <c r="B48" s="20" t="s">
        <v>30</v>
      </c>
      <c r="C48" s="19">
        <v>0</v>
      </c>
      <c r="D48" s="19">
        <v>0</v>
      </c>
      <c r="E48" s="19">
        <f>C48+D48</f>
        <v>0</v>
      </c>
      <c r="F48" s="19">
        <v>0</v>
      </c>
      <c r="G48" s="19">
        <v>0</v>
      </c>
      <c r="H48" s="18">
        <f>E48-F48</f>
        <v>0</v>
      </c>
    </row>
    <row r="49" spans="1:8">
      <c r="A49" s="21">
        <v>5700</v>
      </c>
      <c r="B49" s="20" t="s">
        <v>29</v>
      </c>
      <c r="C49" s="19">
        <v>0</v>
      </c>
      <c r="D49" s="19">
        <v>0</v>
      </c>
      <c r="E49" s="19">
        <f>C49+D49</f>
        <v>0</v>
      </c>
      <c r="F49" s="19">
        <v>0</v>
      </c>
      <c r="G49" s="19">
        <v>0</v>
      </c>
      <c r="H49" s="18">
        <f>E49-F49</f>
        <v>0</v>
      </c>
    </row>
    <row r="50" spans="1:8">
      <c r="A50" s="21">
        <v>5800</v>
      </c>
      <c r="B50" s="20" t="s">
        <v>28</v>
      </c>
      <c r="C50" s="19">
        <v>0</v>
      </c>
      <c r="D50" s="19">
        <v>0</v>
      </c>
      <c r="E50" s="19">
        <f>C50+D50</f>
        <v>0</v>
      </c>
      <c r="F50" s="19">
        <v>0</v>
      </c>
      <c r="G50" s="19">
        <v>0</v>
      </c>
      <c r="H50" s="18">
        <f>E50-F50</f>
        <v>0</v>
      </c>
    </row>
    <row r="51" spans="1:8">
      <c r="A51" s="21">
        <v>5900</v>
      </c>
      <c r="B51" s="20" t="s">
        <v>27</v>
      </c>
      <c r="C51" s="19">
        <v>0</v>
      </c>
      <c r="D51" s="19">
        <v>0</v>
      </c>
      <c r="E51" s="19">
        <f>C51+D51</f>
        <v>0</v>
      </c>
      <c r="F51" s="19">
        <v>0</v>
      </c>
      <c r="G51" s="19">
        <v>0</v>
      </c>
      <c r="H51" s="18">
        <f>E51-F51</f>
        <v>0</v>
      </c>
    </row>
    <row r="52" spans="1:8">
      <c r="A52" s="21">
        <v>6000</v>
      </c>
      <c r="B52" s="22" t="s">
        <v>26</v>
      </c>
      <c r="C52" s="19">
        <f>SUM(C53:C55)</f>
        <v>0</v>
      </c>
      <c r="D52" s="19">
        <f>SUM(D53:D55)</f>
        <v>0</v>
      </c>
      <c r="E52" s="19">
        <f>SUM(E53:E55)</f>
        <v>0</v>
      </c>
      <c r="F52" s="19">
        <f>SUM(F53:F55)</f>
        <v>0</v>
      </c>
      <c r="G52" s="19">
        <f>SUM(G53:G55)</f>
        <v>0</v>
      </c>
      <c r="H52" s="18">
        <f>SUM(H53:H55)</f>
        <v>0</v>
      </c>
    </row>
    <row r="53" spans="1:8">
      <c r="A53" s="21">
        <v>6100</v>
      </c>
      <c r="B53" s="20" t="s">
        <v>25</v>
      </c>
      <c r="C53" s="19">
        <v>0</v>
      </c>
      <c r="D53" s="19">
        <v>0</v>
      </c>
      <c r="E53" s="19">
        <f>C53+D53</f>
        <v>0</v>
      </c>
      <c r="F53" s="19">
        <v>0</v>
      </c>
      <c r="G53" s="19">
        <v>0</v>
      </c>
      <c r="H53" s="18">
        <f>E53-F53</f>
        <v>0</v>
      </c>
    </row>
    <row r="54" spans="1:8">
      <c r="A54" s="21">
        <v>6200</v>
      </c>
      <c r="B54" s="20" t="s">
        <v>24</v>
      </c>
      <c r="C54" s="19">
        <v>0</v>
      </c>
      <c r="D54" s="19">
        <v>0</v>
      </c>
      <c r="E54" s="19">
        <f>C54+D54</f>
        <v>0</v>
      </c>
      <c r="F54" s="19">
        <v>0</v>
      </c>
      <c r="G54" s="19">
        <v>0</v>
      </c>
      <c r="H54" s="18">
        <f>E54-F54</f>
        <v>0</v>
      </c>
    </row>
    <row r="55" spans="1:8">
      <c r="A55" s="21">
        <v>6300</v>
      </c>
      <c r="B55" s="20" t="s">
        <v>23</v>
      </c>
      <c r="C55" s="19">
        <v>0</v>
      </c>
      <c r="D55" s="19">
        <v>0</v>
      </c>
      <c r="E55" s="19">
        <f>C55+D55</f>
        <v>0</v>
      </c>
      <c r="F55" s="19">
        <v>0</v>
      </c>
      <c r="G55" s="19">
        <v>0</v>
      </c>
      <c r="H55" s="18">
        <f>E55-F55</f>
        <v>0</v>
      </c>
    </row>
    <row r="56" spans="1:8">
      <c r="A56" s="21">
        <v>7000</v>
      </c>
      <c r="B56" s="22" t="s">
        <v>22</v>
      </c>
      <c r="C56" s="19">
        <f>SUM(C57:C63)</f>
        <v>280000</v>
      </c>
      <c r="D56" s="19">
        <f>SUM(D57:D63)</f>
        <v>-138076.13</v>
      </c>
      <c r="E56" s="19">
        <f>SUM(E57:E63)</f>
        <v>141923.87</v>
      </c>
      <c r="F56" s="19">
        <f>SUM(F57:F63)</f>
        <v>0</v>
      </c>
      <c r="G56" s="19">
        <f>SUM(G57:G63)</f>
        <v>0</v>
      </c>
      <c r="H56" s="18">
        <f>SUM(H57:H63)</f>
        <v>141923.87</v>
      </c>
    </row>
    <row r="57" spans="1:8">
      <c r="A57" s="21">
        <v>7100</v>
      </c>
      <c r="B57" s="20" t="s">
        <v>21</v>
      </c>
      <c r="C57" s="19">
        <v>0</v>
      </c>
      <c r="D57" s="19">
        <v>0</v>
      </c>
      <c r="E57" s="19">
        <f>C57+D57</f>
        <v>0</v>
      </c>
      <c r="F57" s="19">
        <v>0</v>
      </c>
      <c r="G57" s="19">
        <v>0</v>
      </c>
      <c r="H57" s="18">
        <f>E57-F57</f>
        <v>0</v>
      </c>
    </row>
    <row r="58" spans="1:8">
      <c r="A58" s="21">
        <v>7200</v>
      </c>
      <c r="B58" s="20" t="s">
        <v>20</v>
      </c>
      <c r="C58" s="19">
        <v>0</v>
      </c>
      <c r="D58" s="19">
        <v>0</v>
      </c>
      <c r="E58" s="19">
        <f>C58+D58</f>
        <v>0</v>
      </c>
      <c r="F58" s="19">
        <v>0</v>
      </c>
      <c r="G58" s="19">
        <v>0</v>
      </c>
      <c r="H58" s="18">
        <f>E58-F58</f>
        <v>0</v>
      </c>
    </row>
    <row r="59" spans="1:8">
      <c r="A59" s="21">
        <v>7300</v>
      </c>
      <c r="B59" s="20" t="s">
        <v>19</v>
      </c>
      <c r="C59" s="19">
        <v>0</v>
      </c>
      <c r="D59" s="19">
        <v>0</v>
      </c>
      <c r="E59" s="19">
        <f>C59+D59</f>
        <v>0</v>
      </c>
      <c r="F59" s="19">
        <v>0</v>
      </c>
      <c r="G59" s="19">
        <v>0</v>
      </c>
      <c r="H59" s="18">
        <f>E59-F59</f>
        <v>0</v>
      </c>
    </row>
    <row r="60" spans="1:8">
      <c r="A60" s="21">
        <v>7400</v>
      </c>
      <c r="B60" s="20" t="s">
        <v>18</v>
      </c>
      <c r="C60" s="19">
        <v>0</v>
      </c>
      <c r="D60" s="19">
        <v>0</v>
      </c>
      <c r="E60" s="19">
        <f>C60+D60</f>
        <v>0</v>
      </c>
      <c r="F60" s="19">
        <v>0</v>
      </c>
      <c r="G60" s="19">
        <v>0</v>
      </c>
      <c r="H60" s="18">
        <f>E60-F60</f>
        <v>0</v>
      </c>
    </row>
    <row r="61" spans="1:8">
      <c r="A61" s="21">
        <v>7500</v>
      </c>
      <c r="B61" s="20" t="s">
        <v>17</v>
      </c>
      <c r="C61" s="19">
        <v>0</v>
      </c>
      <c r="D61" s="19">
        <v>0</v>
      </c>
      <c r="E61" s="19">
        <f>C61+D61</f>
        <v>0</v>
      </c>
      <c r="F61" s="19">
        <v>0</v>
      </c>
      <c r="G61" s="19">
        <v>0</v>
      </c>
      <c r="H61" s="18">
        <f>E61-F61</f>
        <v>0</v>
      </c>
    </row>
    <row r="62" spans="1:8">
      <c r="A62" s="21">
        <v>7600</v>
      </c>
      <c r="B62" s="20" t="s">
        <v>16</v>
      </c>
      <c r="C62" s="19">
        <v>0</v>
      </c>
      <c r="D62" s="19">
        <v>0</v>
      </c>
      <c r="E62" s="19">
        <f>C62+D62</f>
        <v>0</v>
      </c>
      <c r="F62" s="19">
        <v>0</v>
      </c>
      <c r="G62" s="19">
        <v>0</v>
      </c>
      <c r="H62" s="18">
        <f>E62-F62</f>
        <v>0</v>
      </c>
    </row>
    <row r="63" spans="1:8">
      <c r="A63" s="21">
        <v>7900</v>
      </c>
      <c r="B63" s="20" t="s">
        <v>15</v>
      </c>
      <c r="C63" s="19">
        <v>280000</v>
      </c>
      <c r="D63" s="19">
        <v>-138076.13</v>
      </c>
      <c r="E63" s="19">
        <f>C63+D63</f>
        <v>141923.87</v>
      </c>
      <c r="F63" s="19">
        <v>0</v>
      </c>
      <c r="G63" s="19">
        <v>0</v>
      </c>
      <c r="H63" s="18">
        <f>E63-F63</f>
        <v>141923.87</v>
      </c>
    </row>
    <row r="64" spans="1:8">
      <c r="A64" s="21">
        <v>8000</v>
      </c>
      <c r="B64" s="22" t="s">
        <v>14</v>
      </c>
      <c r="C64" s="19">
        <f>SUM(C65:C67)</f>
        <v>0</v>
      </c>
      <c r="D64" s="19">
        <f>SUM(D65:D67)</f>
        <v>1750000</v>
      </c>
      <c r="E64" s="19">
        <f>SUM(E65:E67)</f>
        <v>1750000</v>
      </c>
      <c r="F64" s="19">
        <f>SUM(F65:F67)</f>
        <v>1750000</v>
      </c>
      <c r="G64" s="19">
        <f>SUM(G65:G67)</f>
        <v>1750000</v>
      </c>
      <c r="H64" s="18">
        <f>SUM(H65:H67)</f>
        <v>0</v>
      </c>
    </row>
    <row r="65" spans="1:8">
      <c r="A65" s="21">
        <v>8100</v>
      </c>
      <c r="B65" s="20" t="s">
        <v>13</v>
      </c>
      <c r="C65" s="19">
        <v>0</v>
      </c>
      <c r="D65" s="19">
        <v>0</v>
      </c>
      <c r="E65" s="19">
        <f>C65+D65</f>
        <v>0</v>
      </c>
      <c r="F65" s="19">
        <v>0</v>
      </c>
      <c r="G65" s="19">
        <v>0</v>
      </c>
      <c r="H65" s="18">
        <f>E65-F65</f>
        <v>0</v>
      </c>
    </row>
    <row r="66" spans="1:8">
      <c r="A66" s="21">
        <v>8300</v>
      </c>
      <c r="B66" s="20" t="s">
        <v>12</v>
      </c>
      <c r="C66" s="19">
        <v>0</v>
      </c>
      <c r="D66" s="19">
        <v>0</v>
      </c>
      <c r="E66" s="19">
        <f>C66+D66</f>
        <v>0</v>
      </c>
      <c r="F66" s="19">
        <v>0</v>
      </c>
      <c r="G66" s="19">
        <v>0</v>
      </c>
      <c r="H66" s="18">
        <f>E66-F66</f>
        <v>0</v>
      </c>
    </row>
    <row r="67" spans="1:8">
      <c r="A67" s="21">
        <v>8500</v>
      </c>
      <c r="B67" s="20" t="s">
        <v>11</v>
      </c>
      <c r="C67" s="19">
        <v>0</v>
      </c>
      <c r="D67" s="19">
        <v>1750000</v>
      </c>
      <c r="E67" s="19">
        <f>C67+D67</f>
        <v>1750000</v>
      </c>
      <c r="F67" s="19">
        <v>1750000</v>
      </c>
      <c r="G67" s="19">
        <v>1750000</v>
      </c>
      <c r="H67" s="18">
        <f>E67-F67</f>
        <v>0</v>
      </c>
    </row>
    <row r="68" spans="1:8">
      <c r="A68" s="21">
        <v>9000</v>
      </c>
      <c r="B68" s="22" t="s">
        <v>10</v>
      </c>
      <c r="C68" s="19">
        <f>SUM(C69:C75)</f>
        <v>0</v>
      </c>
      <c r="D68" s="19">
        <f>SUM(D69:D75)</f>
        <v>0</v>
      </c>
      <c r="E68" s="19">
        <f>SUM(E69:E75)</f>
        <v>0</v>
      </c>
      <c r="F68" s="19">
        <f>SUM(F69:F75)</f>
        <v>0</v>
      </c>
      <c r="G68" s="19">
        <f>SUM(G69:G75)</f>
        <v>0</v>
      </c>
      <c r="H68" s="18">
        <f>SUM(H69:H75)</f>
        <v>0</v>
      </c>
    </row>
    <row r="69" spans="1:8">
      <c r="A69" s="21">
        <v>9100</v>
      </c>
      <c r="B69" s="20" t="s">
        <v>9</v>
      </c>
      <c r="C69" s="19">
        <v>0</v>
      </c>
      <c r="D69" s="19">
        <v>0</v>
      </c>
      <c r="E69" s="19">
        <f>C69+D69</f>
        <v>0</v>
      </c>
      <c r="F69" s="19">
        <v>0</v>
      </c>
      <c r="G69" s="19">
        <v>0</v>
      </c>
      <c r="H69" s="18">
        <f>E69-F69</f>
        <v>0</v>
      </c>
    </row>
    <row r="70" spans="1:8">
      <c r="A70" s="21">
        <v>9200</v>
      </c>
      <c r="B70" s="20" t="s">
        <v>8</v>
      </c>
      <c r="C70" s="19">
        <v>0</v>
      </c>
      <c r="D70" s="19">
        <v>0</v>
      </c>
      <c r="E70" s="19">
        <f>C70+D70</f>
        <v>0</v>
      </c>
      <c r="F70" s="19">
        <v>0</v>
      </c>
      <c r="G70" s="19">
        <v>0</v>
      </c>
      <c r="H70" s="18">
        <f>E70-F70</f>
        <v>0</v>
      </c>
    </row>
    <row r="71" spans="1:8">
      <c r="A71" s="21">
        <v>9300</v>
      </c>
      <c r="B71" s="20" t="s">
        <v>7</v>
      </c>
      <c r="C71" s="19">
        <v>0</v>
      </c>
      <c r="D71" s="19">
        <v>0</v>
      </c>
      <c r="E71" s="19">
        <f>C71+D71</f>
        <v>0</v>
      </c>
      <c r="F71" s="19">
        <v>0</v>
      </c>
      <c r="G71" s="19">
        <v>0</v>
      </c>
      <c r="H71" s="18">
        <f>E71-F71</f>
        <v>0</v>
      </c>
    </row>
    <row r="72" spans="1:8">
      <c r="A72" s="21">
        <v>9400</v>
      </c>
      <c r="B72" s="20" t="s">
        <v>6</v>
      </c>
      <c r="C72" s="19">
        <v>0</v>
      </c>
      <c r="D72" s="19">
        <v>0</v>
      </c>
      <c r="E72" s="19">
        <f>C72+D72</f>
        <v>0</v>
      </c>
      <c r="F72" s="19">
        <v>0</v>
      </c>
      <c r="G72" s="19">
        <v>0</v>
      </c>
      <c r="H72" s="18">
        <f>E72-F72</f>
        <v>0</v>
      </c>
    </row>
    <row r="73" spans="1:8">
      <c r="A73" s="21">
        <v>9500</v>
      </c>
      <c r="B73" s="20" t="s">
        <v>5</v>
      </c>
      <c r="C73" s="19">
        <v>0</v>
      </c>
      <c r="D73" s="19">
        <v>0</v>
      </c>
      <c r="E73" s="19">
        <f>C73+D73</f>
        <v>0</v>
      </c>
      <c r="F73" s="19">
        <v>0</v>
      </c>
      <c r="G73" s="19">
        <v>0</v>
      </c>
      <c r="H73" s="18">
        <f>E73-F73</f>
        <v>0</v>
      </c>
    </row>
    <row r="74" spans="1:8">
      <c r="A74" s="21">
        <v>9600</v>
      </c>
      <c r="B74" s="20" t="s">
        <v>4</v>
      </c>
      <c r="C74" s="19">
        <v>0</v>
      </c>
      <c r="D74" s="19">
        <v>0</v>
      </c>
      <c r="E74" s="19">
        <f>C74+D74</f>
        <v>0</v>
      </c>
      <c r="F74" s="19">
        <v>0</v>
      </c>
      <c r="G74" s="19">
        <v>0</v>
      </c>
      <c r="H74" s="18">
        <f>E74-F74</f>
        <v>0</v>
      </c>
    </row>
    <row r="75" spans="1:8">
      <c r="A75" s="17">
        <v>9900</v>
      </c>
      <c r="B75" s="16" t="s">
        <v>3</v>
      </c>
      <c r="C75" s="15">
        <v>0</v>
      </c>
      <c r="D75" s="15">
        <v>0</v>
      </c>
      <c r="E75" s="15">
        <v>0</v>
      </c>
      <c r="F75" s="15">
        <v>0</v>
      </c>
      <c r="G75" s="15">
        <v>0</v>
      </c>
      <c r="H75" s="14">
        <f>E75-F75</f>
        <v>0</v>
      </c>
    </row>
    <row r="76" spans="1:8">
      <c r="A76" s="13"/>
      <c r="B76" s="13"/>
      <c r="C76" s="13"/>
      <c r="D76" s="13"/>
    </row>
    <row r="77" spans="1:8">
      <c r="A77" s="12" t="s">
        <v>2</v>
      </c>
      <c r="B77" s="10"/>
      <c r="C77" s="10"/>
      <c r="D77" s="9"/>
    </row>
    <row r="78" spans="1:8">
      <c r="A78" s="11"/>
      <c r="B78" s="10"/>
      <c r="C78" s="10"/>
      <c r="D78" s="9"/>
    </row>
    <row r="79" spans="1:8">
      <c r="A79" s="7"/>
      <c r="B79" s="8"/>
      <c r="C79" s="7"/>
      <c r="D79" s="7"/>
    </row>
    <row r="80" spans="1:8">
      <c r="A80" s="5"/>
      <c r="B80" s="7"/>
      <c r="C80" s="7"/>
      <c r="D80" s="7"/>
    </row>
    <row r="81" spans="1:4">
      <c r="A81" s="5"/>
      <c r="B81" s="7" t="s">
        <v>1</v>
      </c>
      <c r="C81" s="5"/>
      <c r="D81" s="6" t="s">
        <v>1</v>
      </c>
    </row>
    <row r="82" spans="1:4" ht="22.5">
      <c r="A82" s="5"/>
      <c r="B82" s="4" t="s">
        <v>0</v>
      </c>
      <c r="C82" s="3"/>
      <c r="D82" s="2" t="s">
        <v>0</v>
      </c>
    </row>
  </sheetData>
  <sheetProtection sheet="1" objects="1" scenarios="1" formatCells="0" formatColumns="0" formatRows="0" autoFilter="0"/>
  <protectedRanges>
    <protectedRange sqref="C3:H3" name="Rango1_2_1"/>
  </protectedRanges>
  <autoFilter ref="A2:H75"/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8"/>
  <sheetViews>
    <sheetView zoomScale="120" zoomScaleNormal="120" zoomScaleSheetLayoutView="100" workbookViewId="0">
      <selection activeCell="A9" sqref="A9"/>
    </sheetView>
  </sheetViews>
  <sheetFormatPr baseColWidth="10" defaultRowHeight="11.25"/>
  <cols>
    <col min="1" max="1" width="135.83203125" style="32" customWidth="1"/>
    <col min="2" max="16384" width="12" style="32"/>
  </cols>
  <sheetData>
    <row r="1" spans="1:1">
      <c r="A1" s="36" t="s">
        <v>99</v>
      </c>
    </row>
    <row r="2" spans="1:1">
      <c r="A2" s="35" t="s">
        <v>98</v>
      </c>
    </row>
    <row r="3" spans="1:1">
      <c r="A3" s="35" t="s">
        <v>97</v>
      </c>
    </row>
    <row r="4" spans="1:1">
      <c r="A4" s="35" t="s">
        <v>96</v>
      </c>
    </row>
    <row r="5" spans="1:1">
      <c r="A5" s="35" t="s">
        <v>95</v>
      </c>
    </row>
    <row r="6" spans="1:1" ht="22.5">
      <c r="A6" s="35" t="s">
        <v>94</v>
      </c>
    </row>
    <row r="7" spans="1:1" ht="33.75">
      <c r="A7" s="35" t="s">
        <v>93</v>
      </c>
    </row>
    <row r="8" spans="1:1" ht="22.5">
      <c r="A8" s="35" t="s">
        <v>92</v>
      </c>
    </row>
    <row r="9" spans="1:1">
      <c r="A9" s="35" t="s">
        <v>91</v>
      </c>
    </row>
    <row r="10" spans="1:1">
      <c r="A10" s="35"/>
    </row>
    <row r="11" spans="1:1">
      <c r="A11" s="34" t="s">
        <v>90</v>
      </c>
    </row>
    <row r="12" spans="1:1">
      <c r="A12" s="35" t="s">
        <v>89</v>
      </c>
    </row>
    <row r="13" spans="1:1" ht="11.25" customHeight="1">
      <c r="A13" s="35"/>
    </row>
    <row r="14" spans="1:1">
      <c r="A14" s="34" t="s">
        <v>88</v>
      </c>
    </row>
    <row r="15" spans="1:1">
      <c r="A15" s="35" t="s">
        <v>87</v>
      </c>
    </row>
    <row r="16" spans="1:1">
      <c r="A16" s="35"/>
    </row>
    <row r="17" spans="1:1">
      <c r="A17" s="34" t="s">
        <v>86</v>
      </c>
    </row>
    <row r="18" spans="1:1" ht="33.75">
      <c r="A18" s="33" t="s">
        <v>85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EJERCICIO DEL PRESUPUESTO DE EGRESOS</oddHeader>
    <oddFooter>&amp;L&amp;A&amp;R&amp;F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COG</vt:lpstr>
      <vt:lpstr>Instructivo_COG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EZE</dc:creator>
  <cp:lastModifiedBy>EZE</cp:lastModifiedBy>
  <dcterms:created xsi:type="dcterms:W3CDTF">2018-11-05T02:52:07Z</dcterms:created>
  <dcterms:modified xsi:type="dcterms:W3CDTF">2018-11-05T02:53:42Z</dcterms:modified>
</cp:coreProperties>
</file>